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G:\Kristie\Website - OOLMI\Publications for Web\Benchmark Data\"/>
    </mc:Choice>
  </mc:AlternateContent>
  <xr:revisionPtr revIDLastSave="0" documentId="13_ncr:1_{4FFC41AD-6CC4-4E17-8DFB-3B57D0593B03}" xr6:coauthVersionLast="47" xr6:coauthVersionMax="47" xr10:uidLastSave="{00000000-0000-0000-0000-000000000000}"/>
  <bookViews>
    <workbookView xWindow="4170" yWindow="2970" windowWidth="21600" windowHeight="11295" xr2:uid="{287209CD-CFB1-4C76-ACE8-7B42691059F0}"/>
  </bookViews>
  <sheets>
    <sheet name="2025 Benchmark Comparis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66" i="1" l="1"/>
  <c r="R66" i="1"/>
  <c r="S65" i="1"/>
  <c r="R65" i="1"/>
  <c r="S64" i="1"/>
  <c r="R64" i="1"/>
  <c r="T63" i="1"/>
  <c r="S63" i="1"/>
  <c r="J63" i="1"/>
  <c r="K63" i="1" s="1"/>
  <c r="L63" i="1" s="1"/>
  <c r="I63" i="1"/>
  <c r="F63" i="1"/>
  <c r="G63" i="1" s="1"/>
  <c r="T62" i="1"/>
  <c r="S62" i="1"/>
  <c r="F62" i="1"/>
  <c r="G62" i="1" s="1"/>
  <c r="T61" i="1"/>
  <c r="S61" i="1"/>
  <c r="F61" i="1"/>
  <c r="G61" i="1" s="1"/>
  <c r="T60" i="1"/>
  <c r="S60" i="1"/>
  <c r="F60" i="1"/>
  <c r="G60" i="1" s="1"/>
  <c r="T59" i="1"/>
  <c r="S59" i="1"/>
  <c r="G59" i="1"/>
  <c r="F59" i="1"/>
  <c r="T58" i="1"/>
  <c r="S58" i="1"/>
  <c r="F58" i="1"/>
  <c r="G58" i="1" s="1"/>
  <c r="T57" i="1"/>
  <c r="S57" i="1"/>
  <c r="F57" i="1"/>
  <c r="G57" i="1" s="1"/>
  <c r="T56" i="1"/>
  <c r="S56" i="1"/>
  <c r="F56" i="1"/>
  <c r="G56" i="1" s="1"/>
  <c r="T55" i="1"/>
  <c r="S55" i="1"/>
  <c r="F55" i="1"/>
  <c r="G55" i="1" s="1"/>
  <c r="T54" i="1"/>
  <c r="S54" i="1"/>
  <c r="G54" i="1"/>
  <c r="F54" i="1"/>
  <c r="T53" i="1"/>
  <c r="S53" i="1"/>
  <c r="F53" i="1"/>
  <c r="G53" i="1" s="1"/>
  <c r="T52" i="1"/>
  <c r="S52" i="1"/>
  <c r="F52" i="1"/>
  <c r="G52" i="1" s="1"/>
  <c r="T51" i="1"/>
  <c r="S51" i="1"/>
  <c r="J51" i="1"/>
  <c r="K51" i="1" s="1"/>
  <c r="L51" i="1" s="1"/>
  <c r="I51" i="1"/>
  <c r="F51" i="1"/>
  <c r="G51" i="1" s="1"/>
  <c r="T50" i="1"/>
  <c r="S50" i="1"/>
  <c r="F50" i="1"/>
  <c r="G50" i="1" s="1"/>
  <c r="T49" i="1"/>
  <c r="S49" i="1"/>
  <c r="F49" i="1"/>
  <c r="G49" i="1" s="1"/>
  <c r="T48" i="1"/>
  <c r="S48" i="1"/>
  <c r="F48" i="1"/>
  <c r="G48" i="1" s="1"/>
  <c r="T47" i="1"/>
  <c r="S47" i="1"/>
  <c r="G47" i="1"/>
  <c r="F47" i="1"/>
  <c r="T46" i="1"/>
  <c r="S46" i="1"/>
  <c r="F46" i="1"/>
  <c r="G46" i="1" s="1"/>
  <c r="T45" i="1"/>
  <c r="S45" i="1"/>
  <c r="F45" i="1"/>
  <c r="G45" i="1" s="1"/>
  <c r="T44" i="1"/>
  <c r="S44" i="1"/>
  <c r="F44" i="1"/>
  <c r="G44" i="1" s="1"/>
  <c r="T43" i="1"/>
  <c r="S43" i="1"/>
  <c r="F43" i="1"/>
  <c r="G43" i="1" s="1"/>
  <c r="T42" i="1"/>
  <c r="S42" i="1"/>
  <c r="F42" i="1"/>
  <c r="G42" i="1" s="1"/>
  <c r="T41" i="1"/>
  <c r="S41" i="1"/>
  <c r="F41" i="1"/>
  <c r="G41" i="1" s="1"/>
  <c r="T40" i="1"/>
  <c r="S40" i="1"/>
  <c r="F40" i="1"/>
  <c r="G40" i="1" s="1"/>
  <c r="T39" i="1"/>
  <c r="S39" i="1"/>
  <c r="J39" i="1"/>
  <c r="I39" i="1"/>
  <c r="F39" i="1"/>
  <c r="G39" i="1" s="1"/>
  <c r="T38" i="1"/>
  <c r="S38" i="1"/>
  <c r="G38" i="1"/>
  <c r="F38" i="1"/>
  <c r="T37" i="1"/>
  <c r="S37" i="1"/>
  <c r="F37" i="1"/>
  <c r="G37" i="1" s="1"/>
  <c r="T36" i="1"/>
  <c r="S36" i="1"/>
  <c r="F36" i="1"/>
  <c r="G36" i="1" s="1"/>
  <c r="T35" i="1"/>
  <c r="S35" i="1"/>
  <c r="F35" i="1"/>
  <c r="G35" i="1" s="1"/>
  <c r="T34" i="1"/>
  <c r="S34" i="1"/>
  <c r="F34" i="1"/>
  <c r="G34" i="1" s="1"/>
  <c r="T33" i="1"/>
  <c r="S33" i="1"/>
  <c r="F33" i="1"/>
  <c r="G33" i="1" s="1"/>
  <c r="T32" i="1"/>
  <c r="S32" i="1"/>
  <c r="F32" i="1"/>
  <c r="G32" i="1" s="1"/>
  <c r="T31" i="1"/>
  <c r="S31" i="1"/>
  <c r="G31" i="1"/>
  <c r="F31" i="1"/>
  <c r="T30" i="1"/>
  <c r="S30" i="1"/>
  <c r="F30" i="1"/>
  <c r="G30" i="1" s="1"/>
  <c r="T29" i="1"/>
  <c r="S29" i="1"/>
  <c r="F29" i="1"/>
  <c r="G29" i="1" s="1"/>
  <c r="T28" i="1"/>
  <c r="S28" i="1"/>
  <c r="F28" i="1"/>
  <c r="G28" i="1" s="1"/>
  <c r="T27" i="1"/>
  <c r="S27" i="1"/>
  <c r="J27" i="1"/>
  <c r="I27" i="1"/>
  <c r="F27" i="1"/>
  <c r="G27" i="1" s="1"/>
  <c r="T26" i="1"/>
  <c r="S26" i="1"/>
  <c r="F26" i="1"/>
  <c r="G26" i="1" s="1"/>
  <c r="T25" i="1"/>
  <c r="S25" i="1"/>
  <c r="F25" i="1"/>
  <c r="G25" i="1" s="1"/>
  <c r="T24" i="1"/>
  <c r="S24" i="1"/>
  <c r="F24" i="1"/>
  <c r="G24" i="1" s="1"/>
  <c r="T23" i="1"/>
  <c r="S23" i="1"/>
  <c r="F23" i="1"/>
  <c r="G23" i="1" s="1"/>
  <c r="T22" i="1"/>
  <c r="S22" i="1"/>
  <c r="F22" i="1"/>
  <c r="G22" i="1" s="1"/>
  <c r="T21" i="1"/>
  <c r="S21" i="1"/>
  <c r="F21" i="1"/>
  <c r="G21" i="1" s="1"/>
  <c r="T20" i="1"/>
  <c r="S20" i="1"/>
  <c r="F20" i="1"/>
  <c r="G20" i="1" s="1"/>
  <c r="T19" i="1"/>
  <c r="S19" i="1"/>
  <c r="F19" i="1"/>
  <c r="G19" i="1" s="1"/>
  <c r="T18" i="1"/>
  <c r="S18" i="1"/>
  <c r="F18" i="1"/>
  <c r="G18" i="1" s="1"/>
  <c r="T17" i="1"/>
  <c r="S17" i="1"/>
  <c r="F17" i="1"/>
  <c r="G17" i="1" s="1"/>
  <c r="T16" i="1"/>
  <c r="S16" i="1"/>
  <c r="F16" i="1"/>
  <c r="G16" i="1" s="1"/>
  <c r="E15" i="1"/>
  <c r="E14" i="1"/>
  <c r="E13" i="1"/>
  <c r="E12" i="1"/>
  <c r="E11" i="1"/>
  <c r="E10" i="1"/>
  <c r="E9" i="1"/>
  <c r="E8" i="1"/>
  <c r="E7" i="1"/>
  <c r="E6" i="1"/>
  <c r="E5" i="1"/>
  <c r="E4" i="1"/>
  <c r="K27" i="1" l="1"/>
  <c r="L27" i="1" s="1"/>
  <c r="K39" i="1"/>
  <c r="L39" i="1" s="1"/>
  <c r="H63" i="1"/>
</calcChain>
</file>

<file path=xl/sharedStrings.xml><?xml version="1.0" encoding="utf-8"?>
<sst xmlns="http://schemas.openxmlformats.org/spreadsheetml/2006/main" count="56" uniqueCount="20">
  <si>
    <t>Current Employment Statistics</t>
  </si>
  <si>
    <t>Delaware Total Non-Farm Employment Seasonally Adjusted</t>
  </si>
  <si>
    <t xml:space="preserve">Year </t>
  </si>
  <si>
    <t>Month</t>
  </si>
  <si>
    <t>Original Employment</t>
  </si>
  <si>
    <t>Revised Employment</t>
  </si>
  <si>
    <t>Employment Change   (Revised - Original)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</si>
  <si>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</si>
  <si>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</si>
  <si>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</si>
  <si>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</si>
  <si>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</si>
  <si>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</si>
  <si>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</si>
  <si>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</si>
  <si>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</si>
  <si>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</si>
  <si>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</si>
  <si>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</si>
  <si>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Avg 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</si>
</sst>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0.0%"/>
    <numFmt numFmtId="165" formatCode="_(* #,##0_);_(* \(#,##0\);_(* &quot;-&quot;??_);_(@_)"/>
    <numFmt numFmtId="166" formatCode="_(* #,##0.0_);_(* \(#,##0.0\);_(* &quot;-&quot;??_);_(@_)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2"/>
      <color indexed="54"/>
      <name val="Arial"/>
      <family val="2"/>
    </font>
    <font>
      <b/>
      <sz val="11"/>
      <color indexed="54"/>
      <name val="Arial"/>
      <family val="2"/>
    </font>
    <font>
      <sz val="12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8">
    <xf numFmtId="0" fontId="0" fillId="0" borderId="0" xfId="0"/>
    <xf numFmtId="0" fontId="3" fillId="0" borderId="0" xfId="0" applyFont="1"/>
    <xf numFmtId="0" fontId="4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17" fontId="6" fillId="2" borderId="1" xfId="0" applyNumberFormat="1" applyFont="1" applyFill="1" applyBorder="1"/>
    <xf numFmtId="3" fontId="0" fillId="2" borderId="2" xfId="0" applyNumberFormat="1" applyFill="1" applyBorder="1"/>
    <xf numFmtId="3" fontId="0" fillId="2" borderId="3" xfId="0" applyNumberFormat="1" applyFill="1" applyBorder="1"/>
    <xf numFmtId="164" fontId="0" fillId="0" borderId="0" xfId="2" applyNumberFormat="1" applyFont="1"/>
    <xf numFmtId="17" fontId="6" fillId="2" borderId="4" xfId="0" applyNumberFormat="1" applyFont="1" applyFill="1" applyBorder="1"/>
    <xf numFmtId="3" fontId="0" fillId="2" borderId="0" xfId="0" applyNumberFormat="1" applyFill="1"/>
    <xf numFmtId="3" fontId="0" fillId="2" borderId="5" xfId="0" applyNumberFormat="1" applyFill="1" applyBorder="1"/>
    <xf numFmtId="17" fontId="6" fillId="2" borderId="6" xfId="0" applyNumberFormat="1" applyFont="1" applyFill="1" applyBorder="1"/>
    <xf numFmtId="3" fontId="0" fillId="2" borderId="7" xfId="0" applyNumberFormat="1" applyFill="1" applyBorder="1"/>
    <xf numFmtId="3" fontId="0" fillId="2" borderId="8" xfId="0" applyNumberFormat="1" applyFill="1" applyBorder="1"/>
    <xf numFmtId="17" fontId="6" fillId="3" borderId="1" xfId="0" applyNumberFormat="1" applyFont="1" applyFill="1" applyBorder="1" applyAlignment="1">
      <alignment horizontal="center"/>
    </xf>
    <xf numFmtId="3" fontId="6" fillId="3" borderId="2" xfId="0" applyNumberFormat="1" applyFont="1" applyFill="1" applyBorder="1" applyAlignment="1">
      <alignment horizontal="center"/>
    </xf>
    <xf numFmtId="3" fontId="6" fillId="3" borderId="3" xfId="0" applyNumberFormat="1" applyFont="1" applyFill="1" applyBorder="1" applyAlignment="1">
      <alignment horizontal="center"/>
    </xf>
    <xf numFmtId="165" fontId="0" fillId="0" borderId="0" xfId="1" applyNumberFormat="1" applyFont="1"/>
    <xf numFmtId="17" fontId="6" fillId="3" borderId="4" xfId="0" applyNumberFormat="1" applyFont="1" applyFill="1" applyBorder="1" applyAlignment="1">
      <alignment horizontal="center"/>
    </xf>
    <xf numFmtId="3" fontId="6" fillId="3" borderId="0" xfId="0" applyNumberFormat="1" applyFont="1" applyFill="1" applyAlignment="1">
      <alignment horizontal="center"/>
    </xf>
    <xf numFmtId="3" fontId="6" fillId="3" borderId="5" xfId="0" applyNumberFormat="1" applyFont="1" applyFill="1" applyBorder="1" applyAlignment="1">
      <alignment horizontal="center"/>
    </xf>
    <xf numFmtId="3" fontId="6" fillId="3" borderId="7" xfId="0" applyNumberFormat="1" applyFont="1" applyFill="1" applyBorder="1" applyAlignment="1">
      <alignment horizontal="center"/>
    </xf>
    <xf numFmtId="3" fontId="6" fillId="3" borderId="8" xfId="0" applyNumberFormat="1" applyFont="1" applyFill="1" applyBorder="1" applyAlignment="1">
      <alignment horizontal="center"/>
    </xf>
    <xf numFmtId="3" fontId="0" fillId="0" borderId="0" xfId="0" applyNumberFormat="1"/>
    <xf numFmtId="10" fontId="0" fillId="0" borderId="0" xfId="2" applyNumberFormat="1" applyFont="1"/>
    <xf numFmtId="17" fontId="6" fillId="4" borderId="1" xfId="0" applyNumberFormat="1" applyFont="1" applyFill="1" applyBorder="1" applyAlignment="1">
      <alignment horizontal="center"/>
    </xf>
    <xf numFmtId="3" fontId="6" fillId="4" borderId="2" xfId="0" applyNumberFormat="1" applyFont="1" applyFill="1" applyBorder="1" applyAlignment="1">
      <alignment horizontal="center"/>
    </xf>
    <xf numFmtId="3" fontId="6" fillId="4" borderId="3" xfId="0" applyNumberFormat="1" applyFont="1" applyFill="1" applyBorder="1" applyAlignment="1">
      <alignment horizontal="center"/>
    </xf>
    <xf numFmtId="17" fontId="6" fillId="4" borderId="4" xfId="0" applyNumberFormat="1" applyFont="1" applyFill="1" applyBorder="1" applyAlignment="1">
      <alignment horizontal="center"/>
    </xf>
    <xf numFmtId="3" fontId="6" fillId="4" borderId="0" xfId="0" applyNumberFormat="1" applyFont="1" applyFill="1" applyAlignment="1">
      <alignment horizontal="center"/>
    </xf>
    <xf numFmtId="3" fontId="6" fillId="4" borderId="5" xfId="0" applyNumberFormat="1" applyFont="1" applyFill="1" applyBorder="1" applyAlignment="1">
      <alignment horizontal="center"/>
    </xf>
    <xf numFmtId="166" fontId="0" fillId="0" borderId="0" xfId="0" applyNumberFormat="1"/>
    <xf numFmtId="17" fontId="6" fillId="4" borderId="6" xfId="0" applyNumberFormat="1" applyFont="1" applyFill="1" applyBorder="1" applyAlignment="1">
      <alignment horizontal="center"/>
    </xf>
    <xf numFmtId="3" fontId="6" fillId="4" borderId="7" xfId="0" applyNumberFormat="1" applyFont="1" applyFill="1" applyBorder="1" applyAlignment="1">
      <alignment horizontal="center"/>
    </xf>
    <xf numFmtId="3" fontId="6" fillId="4" borderId="8" xfId="0" applyNumberFormat="1" applyFont="1" applyFill="1" applyBorder="1" applyAlignment="1">
      <alignment horizontal="center"/>
    </xf>
    <xf numFmtId="17" fontId="6" fillId="5" borderId="1" xfId="0" applyNumberFormat="1" applyFont="1" applyFill="1" applyBorder="1" applyAlignment="1">
      <alignment horizontal="center"/>
    </xf>
    <xf numFmtId="3" fontId="6" fillId="5" borderId="2" xfId="0" applyNumberFormat="1" applyFont="1" applyFill="1" applyBorder="1" applyAlignment="1">
      <alignment horizontal="center"/>
    </xf>
    <xf numFmtId="3" fontId="6" fillId="5" borderId="3" xfId="0" applyNumberFormat="1" applyFont="1" applyFill="1" applyBorder="1" applyAlignment="1">
      <alignment horizontal="center"/>
    </xf>
    <xf numFmtId="17" fontId="6" fillId="5" borderId="4" xfId="0" applyNumberFormat="1" applyFont="1" applyFill="1" applyBorder="1" applyAlignment="1">
      <alignment horizontal="center"/>
    </xf>
    <xf numFmtId="3" fontId="6" fillId="5" borderId="0" xfId="0" applyNumberFormat="1" applyFont="1" applyFill="1" applyAlignment="1">
      <alignment horizontal="center"/>
    </xf>
    <xf numFmtId="3" fontId="6" fillId="5" borderId="5" xfId="0" applyNumberFormat="1" applyFont="1" applyFill="1" applyBorder="1" applyAlignment="1">
      <alignment horizontal="center"/>
    </xf>
    <xf numFmtId="17" fontId="6" fillId="5" borderId="6" xfId="0" applyNumberFormat="1" applyFont="1" applyFill="1" applyBorder="1" applyAlignment="1">
      <alignment horizontal="center"/>
    </xf>
    <xf numFmtId="3" fontId="6" fillId="5" borderId="7" xfId="0" applyNumberFormat="1" applyFont="1" applyFill="1" applyBorder="1" applyAlignment="1">
      <alignment horizontal="center"/>
    </xf>
    <xf numFmtId="3" fontId="6" fillId="5" borderId="8" xfId="0" applyNumberFormat="1" applyFont="1" applyFill="1" applyBorder="1" applyAlignment="1">
      <alignment horizontal="center"/>
    </xf>
    <xf numFmtId="17" fontId="6" fillId="6" borderId="1" xfId="0" applyNumberFormat="1" applyFont="1" applyFill="1" applyBorder="1" applyAlignment="1">
      <alignment horizontal="center"/>
    </xf>
    <xf numFmtId="3" fontId="6" fillId="6" borderId="2" xfId="0" applyNumberFormat="1" applyFont="1" applyFill="1" applyBorder="1" applyAlignment="1">
      <alignment horizontal="center"/>
    </xf>
    <xf numFmtId="3" fontId="6" fillId="6" borderId="3" xfId="0" applyNumberFormat="1" applyFont="1" applyFill="1" applyBorder="1" applyAlignment="1">
      <alignment horizontal="center"/>
    </xf>
    <xf numFmtId="17" fontId="6" fillId="6" borderId="4" xfId="0" applyNumberFormat="1" applyFont="1" applyFill="1" applyBorder="1" applyAlignment="1">
      <alignment horizontal="center"/>
    </xf>
    <xf numFmtId="3" fontId="6" fillId="6" borderId="0" xfId="0" applyNumberFormat="1" applyFont="1" applyFill="1" applyAlignment="1">
      <alignment horizontal="center"/>
    </xf>
    <xf numFmtId="3" fontId="6" fillId="6" borderId="5" xfId="0" applyNumberFormat="1" applyFont="1" applyFill="1" applyBorder="1" applyAlignment="1">
      <alignment horizontal="center"/>
    </xf>
    <xf numFmtId="17" fontId="6" fillId="6" borderId="6" xfId="0" applyNumberFormat="1" applyFont="1" applyFill="1" applyBorder="1" applyAlignment="1">
      <alignment horizontal="center"/>
    </xf>
    <xf numFmtId="3" fontId="6" fillId="6" borderId="7" xfId="0" applyNumberFormat="1" applyFont="1" applyFill="1" applyBorder="1" applyAlignment="1">
      <alignment horizontal="center"/>
    </xf>
    <xf numFmtId="3" fontId="6" fillId="6" borderId="8" xfId="0" applyNumberFormat="1" applyFont="1" applyFill="1" applyBorder="1" applyAlignment="1">
      <alignment horizontal="center"/>
    </xf>
    <xf numFmtId="165" fontId="0" fillId="0" borderId="0" xfId="0" applyNumberFormat="1"/>
    <xf numFmtId="17" fontId="6" fillId="0" borderId="0" xfId="0" applyNumberFormat="1" applyFont="1"/>
    <xf numFmtId="0" fontId="2" fillId="0" borderId="0" xfId="0" applyFont="1"/>
    <xf numFmtId="0" fontId="7" fillId="3" borderId="9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/>
    </xf>
    <xf numFmtId="0" fontId="7" fillId="4" borderId="11" xfId="0" applyFont="1" applyFill="1" applyBorder="1" applyAlignment="1">
      <alignment horizontal="center" vertical="center"/>
    </xf>
    <xf numFmtId="0" fontId="7" fillId="5" borderId="9" xfId="0" applyFont="1" applyFill="1" applyBorder="1" applyAlignment="1">
      <alignment horizontal="center" vertical="center"/>
    </xf>
    <xf numFmtId="0" fontId="7" fillId="5" borderId="10" xfId="0" applyFont="1" applyFill="1" applyBorder="1" applyAlignment="1">
      <alignment horizontal="center" vertical="center"/>
    </xf>
    <xf numFmtId="0" fontId="7" fillId="5" borderId="11" xfId="0" applyFont="1" applyFill="1" applyBorder="1" applyAlignment="1">
      <alignment horizontal="center" vertical="center"/>
    </xf>
    <xf numFmtId="0" fontId="7" fillId="6" borderId="9" xfId="0" applyFont="1" applyFill="1" applyBorder="1" applyAlignment="1">
      <alignment horizontal="center" vertical="center"/>
    </xf>
    <xf numFmtId="0" fontId="7" fillId="6" borderId="10" xfId="0" applyFont="1" applyFill="1" applyBorder="1" applyAlignment="1">
      <alignment horizontal="center" vertical="center"/>
    </xf>
    <xf numFmtId="0" fontId="7" fillId="6" borderId="11" xfId="0" applyFont="1" applyFill="1" applyBorder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CDBC64-8BA7-4F41-9C95-1300EFEDB983}">
  <sheetPr>
    <tabColor theme="5"/>
  </sheetPr>
  <dimension ref="B1:U67"/>
  <sheetViews>
    <sheetView tabSelected="1" topLeftCell="A54" zoomScale="85" zoomScaleNormal="85" workbookViewId="0">
      <selection activeCell="AC66" sqref="AC66"/>
    </sheetView>
  </sheetViews>
  <sheetFormatPr defaultRowHeight="15" x14ac:dyDescent="0.25"/>
  <cols>
    <col min="1" max="1" width="3.28515625" customWidth="1"/>
    <col min="2" max="2" width="12.5703125" customWidth="1"/>
    <col min="3" max="3" width="16.140625" customWidth="1"/>
    <col min="4" max="4" width="24.7109375" customWidth="1"/>
    <col min="5" max="5" width="25.5703125" customWidth="1"/>
    <col min="6" max="6" width="25.42578125" customWidth="1"/>
    <col min="7" max="8" width="9.140625" hidden="1" customWidth="1"/>
    <col min="9" max="9" width="9.28515625" hidden="1" customWidth="1"/>
    <col min="10" max="10" width="9.140625" hidden="1" customWidth="1"/>
    <col min="11" max="11" width="9.28515625" hidden="1" customWidth="1"/>
    <col min="12" max="17" width="9.140625" hidden="1" customWidth="1"/>
    <col min="18" max="19" width="11.5703125" hidden="1" customWidth="1"/>
    <col min="20" max="20" width="9.140625" hidden="1" customWidth="1"/>
  </cols>
  <sheetData>
    <row r="1" spans="2:20" ht="15.75" x14ac:dyDescent="0.25">
      <c r="B1" s="1" t="s">
        <v>0</v>
      </c>
      <c r="C1" s="1"/>
    </row>
    <row r="2" spans="2:20" ht="15.75" x14ac:dyDescent="0.25">
      <c r="B2" s="1" t="s">
        <v>1</v>
      </c>
      <c r="C2" s="1"/>
    </row>
    <row r="3" spans="2:20" ht="31.5" customHeight="1" thickBot="1" x14ac:dyDescent="0.3">
      <c r="B3" s="2" t="s">
        <v>2</v>
      </c>
      <c r="C3" s="2" t="s">
        <v>3</v>
      </c>
      <c r="D3" s="2" t="s">
        <v>4</v>
      </c>
      <c r="E3" s="2" t="s">
        <v>5</v>
      </c>
      <c r="F3" s="3" t="s">
        <v>6</v>
      </c>
      <c r="G3" s="2"/>
    </row>
    <row r="4" spans="2:20" ht="16.5" hidden="1" thickBot="1" x14ac:dyDescent="0.3">
      <c r="B4" s="4">
        <v>43466</v>
      </c>
      <c r="C4" s="5">
        <v>464900</v>
      </c>
      <c r="D4" s="5">
        <v>465100</v>
      </c>
      <c r="E4" s="6">
        <f>D4-C4</f>
        <v>200</v>
      </c>
      <c r="F4" s="7"/>
    </row>
    <row r="5" spans="2:20" ht="16.5" hidden="1" thickBot="1" x14ac:dyDescent="0.3">
      <c r="B5" s="8">
        <v>43497</v>
      </c>
      <c r="C5" s="9">
        <v>464900</v>
      </c>
      <c r="D5" s="9">
        <v>465400</v>
      </c>
      <c r="E5" s="10">
        <f t="shared" ref="E5:F63" si="0">D5-C5</f>
        <v>500</v>
      </c>
      <c r="F5" s="7"/>
    </row>
    <row r="6" spans="2:20" ht="16.5" hidden="1" thickBot="1" x14ac:dyDescent="0.3">
      <c r="B6" s="8">
        <v>43525</v>
      </c>
      <c r="C6" s="9">
        <v>466400</v>
      </c>
      <c r="D6" s="9">
        <v>467000</v>
      </c>
      <c r="E6" s="10">
        <f t="shared" si="0"/>
        <v>600</v>
      </c>
      <c r="F6" s="7"/>
    </row>
    <row r="7" spans="2:20" ht="16.5" hidden="1" thickBot="1" x14ac:dyDescent="0.3">
      <c r="B7" s="8">
        <v>43556</v>
      </c>
      <c r="C7" s="9">
        <v>465500</v>
      </c>
      <c r="D7" s="9">
        <v>466300</v>
      </c>
      <c r="E7" s="10">
        <f t="shared" si="0"/>
        <v>800</v>
      </c>
      <c r="F7" s="7"/>
    </row>
    <row r="8" spans="2:20" ht="16.5" hidden="1" thickBot="1" x14ac:dyDescent="0.3">
      <c r="B8" s="8">
        <v>43586</v>
      </c>
      <c r="C8" s="9">
        <v>465000</v>
      </c>
      <c r="D8" s="9">
        <v>465500</v>
      </c>
      <c r="E8" s="10">
        <f t="shared" si="0"/>
        <v>500</v>
      </c>
      <c r="F8" s="7"/>
    </row>
    <row r="9" spans="2:20" ht="16.5" hidden="1" thickBot="1" x14ac:dyDescent="0.3">
      <c r="B9" s="8">
        <v>43617</v>
      </c>
      <c r="C9" s="9">
        <v>464800</v>
      </c>
      <c r="D9" s="9">
        <v>466400</v>
      </c>
      <c r="E9" s="10">
        <f t="shared" si="0"/>
        <v>1600</v>
      </c>
      <c r="F9" s="7"/>
    </row>
    <row r="10" spans="2:20" ht="16.5" hidden="1" thickBot="1" x14ac:dyDescent="0.3">
      <c r="B10" s="8">
        <v>43647</v>
      </c>
      <c r="C10" s="9">
        <v>466300</v>
      </c>
      <c r="D10" s="9">
        <v>467500</v>
      </c>
      <c r="E10" s="10">
        <f t="shared" si="0"/>
        <v>1200</v>
      </c>
      <c r="F10" s="7"/>
    </row>
    <row r="11" spans="2:20" ht="16.5" hidden="1" thickBot="1" x14ac:dyDescent="0.3">
      <c r="B11" s="8">
        <v>43678</v>
      </c>
      <c r="C11" s="9">
        <v>467600</v>
      </c>
      <c r="D11" s="9">
        <v>468300</v>
      </c>
      <c r="E11" s="10">
        <f t="shared" si="0"/>
        <v>700</v>
      </c>
      <c r="F11" s="7"/>
    </row>
    <row r="12" spans="2:20" ht="16.5" hidden="1" thickBot="1" x14ac:dyDescent="0.3">
      <c r="B12" s="8">
        <v>43709</v>
      </c>
      <c r="C12" s="9">
        <v>466400</v>
      </c>
      <c r="D12" s="9">
        <v>467000</v>
      </c>
      <c r="E12" s="10">
        <f t="shared" si="0"/>
        <v>600</v>
      </c>
      <c r="F12" s="7"/>
    </row>
    <row r="13" spans="2:20" ht="16.5" hidden="1" thickBot="1" x14ac:dyDescent="0.3">
      <c r="B13" s="8">
        <v>43739</v>
      </c>
      <c r="C13" s="9">
        <v>466500</v>
      </c>
      <c r="D13" s="9">
        <v>467000</v>
      </c>
      <c r="E13" s="10">
        <f t="shared" si="0"/>
        <v>500</v>
      </c>
      <c r="F13" s="7"/>
    </row>
    <row r="14" spans="2:20" ht="16.5" hidden="1" thickBot="1" x14ac:dyDescent="0.3">
      <c r="B14" s="8">
        <v>43770</v>
      </c>
      <c r="C14" s="9">
        <v>466900</v>
      </c>
      <c r="D14" s="9">
        <v>468200</v>
      </c>
      <c r="E14" s="10">
        <f t="shared" si="0"/>
        <v>1300</v>
      </c>
      <c r="F14" s="7"/>
    </row>
    <row r="15" spans="2:20" ht="16.5" hidden="1" thickBot="1" x14ac:dyDescent="0.3">
      <c r="B15" s="11">
        <v>43800</v>
      </c>
      <c r="C15" s="12">
        <v>465900</v>
      </c>
      <c r="D15" s="12">
        <v>467600</v>
      </c>
      <c r="E15" s="13">
        <f t="shared" si="0"/>
        <v>1700</v>
      </c>
      <c r="F15" s="7"/>
    </row>
    <row r="16" spans="2:20" ht="15.75" x14ac:dyDescent="0.25">
      <c r="B16" s="56">
        <v>2022</v>
      </c>
      <c r="C16" s="14" t="s">
        <v>7</v>
      </c>
      <c r="D16" s="15">
        <v>461800</v>
      </c>
      <c r="E16" s="15">
        <v>461900</v>
      </c>
      <c r="F16" s="16">
        <f t="shared" si="0"/>
        <v>100</v>
      </c>
      <c r="G16" s="7">
        <f t="shared" ref="G16:G38" si="1">F16/D16</f>
        <v>2.1654395842355997E-4</v>
      </c>
      <c r="P16">
        <v>461.8</v>
      </c>
      <c r="Q16">
        <v>461.9</v>
      </c>
      <c r="S16" s="17">
        <f>P16*1000</f>
        <v>461800</v>
      </c>
      <c r="T16" s="17">
        <f>Q16*1000</f>
        <v>461900</v>
      </c>
    </row>
    <row r="17" spans="2:21" ht="15.75" x14ac:dyDescent="0.25">
      <c r="B17" s="57"/>
      <c r="C17" s="18" t="s">
        <v>8</v>
      </c>
      <c r="D17" s="19">
        <v>465200</v>
      </c>
      <c r="E17" s="19">
        <v>465300</v>
      </c>
      <c r="F17" s="20">
        <f t="shared" si="0"/>
        <v>100</v>
      </c>
      <c r="G17" s="7">
        <f t="shared" si="1"/>
        <v>2.1496130696474635E-4</v>
      </c>
      <c r="P17">
        <v>465.2</v>
      </c>
      <c r="Q17">
        <v>465.3</v>
      </c>
      <c r="S17" s="17">
        <f t="shared" ref="S17:T40" si="2">P17*1000</f>
        <v>465200</v>
      </c>
      <c r="T17" s="17">
        <f t="shared" si="2"/>
        <v>465300</v>
      </c>
    </row>
    <row r="18" spans="2:21" ht="15.75" x14ac:dyDescent="0.25">
      <c r="B18" s="57"/>
      <c r="C18" s="18" t="s">
        <v>9</v>
      </c>
      <c r="D18" s="19">
        <v>465400</v>
      </c>
      <c r="E18" s="19">
        <v>465200</v>
      </c>
      <c r="F18" s="20">
        <f t="shared" si="0"/>
        <v>-200</v>
      </c>
      <c r="G18" s="7">
        <f t="shared" si="1"/>
        <v>-4.2973785990545768E-4</v>
      </c>
      <c r="P18">
        <v>465.4</v>
      </c>
      <c r="Q18">
        <v>465.2</v>
      </c>
      <c r="S18" s="17">
        <f t="shared" si="2"/>
        <v>465400</v>
      </c>
      <c r="T18" s="17">
        <f t="shared" si="2"/>
        <v>465200</v>
      </c>
    </row>
    <row r="19" spans="2:21" ht="15.75" x14ac:dyDescent="0.25">
      <c r="B19" s="57"/>
      <c r="C19" s="18" t="s">
        <v>10</v>
      </c>
      <c r="D19" s="19">
        <v>468900</v>
      </c>
      <c r="E19" s="19">
        <v>468300</v>
      </c>
      <c r="F19" s="20">
        <f t="shared" si="0"/>
        <v>-600</v>
      </c>
      <c r="G19" s="7">
        <f t="shared" si="1"/>
        <v>-1.2795905310300703E-3</v>
      </c>
      <c r="P19">
        <v>468.9</v>
      </c>
      <c r="Q19">
        <v>468.3</v>
      </c>
      <c r="S19" s="17">
        <f t="shared" si="2"/>
        <v>468900</v>
      </c>
      <c r="T19" s="17">
        <f t="shared" si="2"/>
        <v>468300</v>
      </c>
    </row>
    <row r="20" spans="2:21" ht="15.75" x14ac:dyDescent="0.25">
      <c r="B20" s="57"/>
      <c r="C20" s="18" t="s">
        <v>11</v>
      </c>
      <c r="D20" s="19">
        <v>468400</v>
      </c>
      <c r="E20" s="19">
        <v>468100</v>
      </c>
      <c r="F20" s="20">
        <f t="shared" si="0"/>
        <v>-300</v>
      </c>
      <c r="G20" s="7">
        <f t="shared" si="1"/>
        <v>-6.4047822374039285E-4</v>
      </c>
      <c r="P20">
        <v>468.4</v>
      </c>
      <c r="Q20">
        <v>468.1</v>
      </c>
      <c r="S20" s="17">
        <f t="shared" si="2"/>
        <v>468400</v>
      </c>
      <c r="T20" s="17">
        <f t="shared" si="2"/>
        <v>468100</v>
      </c>
    </row>
    <row r="21" spans="2:21" ht="15.75" x14ac:dyDescent="0.25">
      <c r="B21" s="57"/>
      <c r="C21" s="18" t="s">
        <v>12</v>
      </c>
      <c r="D21" s="19">
        <v>467200</v>
      </c>
      <c r="E21" s="19">
        <v>467700</v>
      </c>
      <c r="F21" s="20">
        <f t="shared" si="0"/>
        <v>500</v>
      </c>
      <c r="G21" s="7">
        <f t="shared" si="1"/>
        <v>1.0702054794520547E-3</v>
      </c>
      <c r="P21">
        <v>467.2</v>
      </c>
      <c r="Q21">
        <v>467.7</v>
      </c>
      <c r="S21" s="17">
        <f t="shared" si="2"/>
        <v>467200</v>
      </c>
      <c r="T21" s="17">
        <f t="shared" si="2"/>
        <v>467700</v>
      </c>
    </row>
    <row r="22" spans="2:21" ht="15.75" x14ac:dyDescent="0.25">
      <c r="B22" s="57"/>
      <c r="C22" s="18" t="s">
        <v>13</v>
      </c>
      <c r="D22" s="19">
        <v>470500</v>
      </c>
      <c r="E22" s="19">
        <v>470500</v>
      </c>
      <c r="F22" s="20">
        <f t="shared" si="0"/>
        <v>0</v>
      </c>
      <c r="G22" s="7">
        <f t="shared" si="1"/>
        <v>0</v>
      </c>
      <c r="P22">
        <v>470.5</v>
      </c>
      <c r="Q22">
        <v>470.5</v>
      </c>
      <c r="S22" s="17">
        <f t="shared" si="2"/>
        <v>470500</v>
      </c>
      <c r="T22" s="17">
        <f t="shared" si="2"/>
        <v>470500</v>
      </c>
    </row>
    <row r="23" spans="2:21" ht="15.75" x14ac:dyDescent="0.25">
      <c r="B23" s="57"/>
      <c r="C23" s="18" t="s">
        <v>14</v>
      </c>
      <c r="D23" s="19">
        <v>471800</v>
      </c>
      <c r="E23" s="19">
        <v>471700</v>
      </c>
      <c r="F23" s="20">
        <f t="shared" si="0"/>
        <v>-100</v>
      </c>
      <c r="G23" s="7">
        <f t="shared" si="1"/>
        <v>-2.1195421788893599E-4</v>
      </c>
      <c r="P23">
        <v>471.8</v>
      </c>
      <c r="Q23">
        <v>471.7</v>
      </c>
      <c r="S23" s="17">
        <f t="shared" si="2"/>
        <v>471800</v>
      </c>
      <c r="T23" s="17">
        <f t="shared" si="2"/>
        <v>471700</v>
      </c>
    </row>
    <row r="24" spans="2:21" ht="15.75" x14ac:dyDescent="0.25">
      <c r="B24" s="57"/>
      <c r="C24" s="18" t="s">
        <v>15</v>
      </c>
      <c r="D24" s="19">
        <v>474300</v>
      </c>
      <c r="E24" s="19">
        <v>473900</v>
      </c>
      <c r="F24" s="20">
        <f t="shared" si="0"/>
        <v>-400</v>
      </c>
      <c r="G24" s="7">
        <f t="shared" si="1"/>
        <v>-8.43348091924942E-4</v>
      </c>
      <c r="P24">
        <v>474.3</v>
      </c>
      <c r="Q24">
        <v>473.9</v>
      </c>
      <c r="S24" s="17">
        <f t="shared" si="2"/>
        <v>474300</v>
      </c>
      <c r="T24" s="17">
        <f t="shared" si="2"/>
        <v>473900</v>
      </c>
    </row>
    <row r="25" spans="2:21" ht="15.75" x14ac:dyDescent="0.25">
      <c r="B25" s="57"/>
      <c r="C25" s="18" t="s">
        <v>16</v>
      </c>
      <c r="D25" s="19">
        <v>474800</v>
      </c>
      <c r="E25" s="19">
        <v>474700</v>
      </c>
      <c r="F25" s="20">
        <f t="shared" si="0"/>
        <v>-100</v>
      </c>
      <c r="G25" s="7">
        <f t="shared" si="1"/>
        <v>-2.1061499578770007E-4</v>
      </c>
      <c r="P25">
        <v>474.8</v>
      </c>
      <c r="Q25">
        <v>474.7</v>
      </c>
      <c r="S25" s="17">
        <f t="shared" si="2"/>
        <v>474800</v>
      </c>
      <c r="T25" s="17">
        <f t="shared" si="2"/>
        <v>474700</v>
      </c>
    </row>
    <row r="26" spans="2:21" ht="15.75" x14ac:dyDescent="0.25">
      <c r="B26" s="57"/>
      <c r="C26" s="18" t="s">
        <v>17</v>
      </c>
      <c r="D26" s="19">
        <v>475800</v>
      </c>
      <c r="E26" s="19">
        <v>475900</v>
      </c>
      <c r="F26" s="20">
        <f t="shared" si="0"/>
        <v>100</v>
      </c>
      <c r="G26" s="7">
        <f t="shared" si="1"/>
        <v>2.101723413198823E-4</v>
      </c>
      <c r="P26">
        <v>475.8</v>
      </c>
      <c r="Q26">
        <v>475.9</v>
      </c>
      <c r="S26" s="17">
        <f t="shared" si="2"/>
        <v>475800</v>
      </c>
      <c r="T26" s="17">
        <f t="shared" si="2"/>
        <v>475900</v>
      </c>
    </row>
    <row r="27" spans="2:21" ht="16.5" thickBot="1" x14ac:dyDescent="0.3">
      <c r="B27" s="58"/>
      <c r="C27" s="18" t="s">
        <v>18</v>
      </c>
      <c r="D27" s="21">
        <v>477400</v>
      </c>
      <c r="E27" s="21">
        <v>477300</v>
      </c>
      <c r="F27" s="22">
        <f t="shared" si="0"/>
        <v>-100</v>
      </c>
      <c r="G27" s="7">
        <f t="shared" si="1"/>
        <v>-2.0946795140343527E-4</v>
      </c>
      <c r="I27" s="23">
        <f>D27-D16</f>
        <v>15600</v>
      </c>
      <c r="J27" s="23">
        <f>E27-E16</f>
        <v>15400</v>
      </c>
      <c r="K27" s="23">
        <f>J27-I27</f>
        <v>-200</v>
      </c>
      <c r="L27" s="24">
        <f>K27/D16</f>
        <v>-4.3308791684711995E-4</v>
      </c>
      <c r="P27">
        <v>477.4</v>
      </c>
      <c r="Q27">
        <v>477.3</v>
      </c>
      <c r="S27" s="17">
        <f t="shared" si="2"/>
        <v>477400</v>
      </c>
      <c r="T27" s="17">
        <f t="shared" si="2"/>
        <v>477300</v>
      </c>
      <c r="U27" s="17"/>
    </row>
    <row r="28" spans="2:21" ht="15.75" x14ac:dyDescent="0.25">
      <c r="B28" s="59">
        <v>2023</v>
      </c>
      <c r="C28" s="25" t="s">
        <v>7</v>
      </c>
      <c r="D28" s="26">
        <v>479700</v>
      </c>
      <c r="E28" s="26">
        <v>480200</v>
      </c>
      <c r="F28" s="27">
        <f t="shared" si="0"/>
        <v>500</v>
      </c>
      <c r="G28" s="7">
        <f t="shared" si="1"/>
        <v>1.0423181154888472E-3</v>
      </c>
      <c r="S28" s="17">
        <f t="shared" si="2"/>
        <v>0</v>
      </c>
      <c r="T28" s="17">
        <f t="shared" si="2"/>
        <v>0</v>
      </c>
      <c r="U28" s="17"/>
    </row>
    <row r="29" spans="2:21" ht="15.75" x14ac:dyDescent="0.25">
      <c r="B29" s="60"/>
      <c r="C29" s="28" t="s">
        <v>8</v>
      </c>
      <c r="D29" s="29">
        <v>480400</v>
      </c>
      <c r="E29" s="29">
        <v>481300</v>
      </c>
      <c r="F29" s="30">
        <f t="shared" si="0"/>
        <v>900</v>
      </c>
      <c r="G29" s="7">
        <f t="shared" si="1"/>
        <v>1.8734388009991674E-3</v>
      </c>
      <c r="P29" s="31">
        <v>479.7</v>
      </c>
      <c r="Q29" s="31">
        <v>480.2</v>
      </c>
      <c r="S29" s="17">
        <f t="shared" si="2"/>
        <v>479700</v>
      </c>
      <c r="T29" s="17">
        <f t="shared" si="2"/>
        <v>480200</v>
      </c>
      <c r="U29" s="17"/>
    </row>
    <row r="30" spans="2:21" ht="15.75" x14ac:dyDescent="0.25">
      <c r="B30" s="60"/>
      <c r="C30" s="28" t="s">
        <v>9</v>
      </c>
      <c r="D30" s="29">
        <v>480700</v>
      </c>
      <c r="E30" s="29">
        <v>480900</v>
      </c>
      <c r="F30" s="30">
        <f t="shared" si="0"/>
        <v>200</v>
      </c>
      <c r="G30" s="7">
        <f t="shared" si="1"/>
        <v>4.1605991262741833E-4</v>
      </c>
      <c r="P30" s="31">
        <v>480.4</v>
      </c>
      <c r="Q30" s="31">
        <v>481.3</v>
      </c>
      <c r="S30" s="17">
        <f t="shared" si="2"/>
        <v>480400</v>
      </c>
      <c r="T30" s="17">
        <f t="shared" si="2"/>
        <v>481300</v>
      </c>
      <c r="U30" s="17"/>
    </row>
    <row r="31" spans="2:21" ht="15.75" x14ac:dyDescent="0.25">
      <c r="B31" s="60"/>
      <c r="C31" s="28" t="s">
        <v>10</v>
      </c>
      <c r="D31" s="29">
        <v>481300</v>
      </c>
      <c r="E31" s="29">
        <v>480900</v>
      </c>
      <c r="F31" s="30">
        <f t="shared" si="0"/>
        <v>-400</v>
      </c>
      <c r="G31" s="7">
        <f t="shared" si="1"/>
        <v>-8.3108248493662994E-4</v>
      </c>
      <c r="P31" s="31">
        <v>480.7</v>
      </c>
      <c r="Q31" s="31">
        <v>480.9</v>
      </c>
      <c r="S31" s="17">
        <f t="shared" si="2"/>
        <v>480700</v>
      </c>
      <c r="T31" s="17">
        <f t="shared" si="2"/>
        <v>480900</v>
      </c>
      <c r="U31" s="17"/>
    </row>
    <row r="32" spans="2:21" ht="15.75" x14ac:dyDescent="0.25">
      <c r="B32" s="60"/>
      <c r="C32" s="28" t="s">
        <v>11</v>
      </c>
      <c r="D32" s="29">
        <v>483400</v>
      </c>
      <c r="E32" s="29">
        <v>483000</v>
      </c>
      <c r="F32" s="30">
        <f t="shared" si="0"/>
        <v>-400</v>
      </c>
      <c r="G32" s="7">
        <f t="shared" si="1"/>
        <v>-8.2747207281754236E-4</v>
      </c>
      <c r="P32" s="31">
        <v>481.3</v>
      </c>
      <c r="Q32" s="31">
        <v>480.9</v>
      </c>
      <c r="S32" s="17">
        <f t="shared" si="2"/>
        <v>481300</v>
      </c>
      <c r="T32" s="17">
        <f t="shared" si="2"/>
        <v>480900</v>
      </c>
      <c r="U32" s="17"/>
    </row>
    <row r="33" spans="2:21" ht="15.75" x14ac:dyDescent="0.25">
      <c r="B33" s="60"/>
      <c r="C33" s="28" t="s">
        <v>12</v>
      </c>
      <c r="D33" s="29">
        <v>484700</v>
      </c>
      <c r="E33" s="29">
        <v>485000</v>
      </c>
      <c r="F33" s="30">
        <f t="shared" si="0"/>
        <v>300</v>
      </c>
      <c r="G33" s="7">
        <f t="shared" si="1"/>
        <v>6.1893955023726015E-4</v>
      </c>
      <c r="P33" s="31">
        <v>483.4</v>
      </c>
      <c r="Q33" s="31">
        <v>483</v>
      </c>
      <c r="S33" s="17">
        <f t="shared" si="2"/>
        <v>483400</v>
      </c>
      <c r="T33" s="17">
        <f t="shared" si="2"/>
        <v>483000</v>
      </c>
      <c r="U33" s="17"/>
    </row>
    <row r="34" spans="2:21" ht="15.75" x14ac:dyDescent="0.25">
      <c r="B34" s="60"/>
      <c r="C34" s="28" t="s">
        <v>13</v>
      </c>
      <c r="D34" s="29">
        <v>484300</v>
      </c>
      <c r="E34" s="29">
        <v>484500</v>
      </c>
      <c r="F34" s="30">
        <f t="shared" si="0"/>
        <v>200</v>
      </c>
      <c r="G34" s="7">
        <f t="shared" si="1"/>
        <v>4.1296716911005574E-4</v>
      </c>
      <c r="P34" s="31">
        <v>484.7</v>
      </c>
      <c r="Q34" s="31">
        <v>485</v>
      </c>
      <c r="S34" s="17">
        <f t="shared" si="2"/>
        <v>484700</v>
      </c>
      <c r="T34" s="17">
        <f t="shared" si="2"/>
        <v>485000</v>
      </c>
      <c r="U34" s="17"/>
    </row>
    <row r="35" spans="2:21" ht="15.75" x14ac:dyDescent="0.25">
      <c r="B35" s="60"/>
      <c r="C35" s="28" t="s">
        <v>14</v>
      </c>
      <c r="D35" s="29">
        <v>485100</v>
      </c>
      <c r="E35" s="29">
        <v>485200</v>
      </c>
      <c r="F35" s="30">
        <f t="shared" si="0"/>
        <v>100</v>
      </c>
      <c r="G35" s="7">
        <f t="shared" si="1"/>
        <v>2.0614306328592042E-4</v>
      </c>
      <c r="P35" s="31">
        <v>484.3</v>
      </c>
      <c r="Q35" s="31">
        <v>484.5</v>
      </c>
      <c r="S35" s="17">
        <f t="shared" si="2"/>
        <v>484300</v>
      </c>
      <c r="T35" s="17">
        <f t="shared" si="2"/>
        <v>484500</v>
      </c>
      <c r="U35" s="17"/>
    </row>
    <row r="36" spans="2:21" ht="15.75" x14ac:dyDescent="0.25">
      <c r="B36" s="60"/>
      <c r="C36" s="28" t="s">
        <v>15</v>
      </c>
      <c r="D36" s="29">
        <v>485800</v>
      </c>
      <c r="E36" s="29">
        <v>485400</v>
      </c>
      <c r="F36" s="30">
        <f t="shared" si="0"/>
        <v>-400</v>
      </c>
      <c r="G36" s="7">
        <f t="shared" si="1"/>
        <v>-8.2338410868670235E-4</v>
      </c>
      <c r="P36" s="31">
        <v>485.1</v>
      </c>
      <c r="Q36" s="31">
        <v>485.2</v>
      </c>
      <c r="S36" s="17">
        <f t="shared" si="2"/>
        <v>485100</v>
      </c>
      <c r="T36" s="17">
        <f t="shared" si="2"/>
        <v>485200</v>
      </c>
      <c r="U36" s="17"/>
    </row>
    <row r="37" spans="2:21" ht="15.75" x14ac:dyDescent="0.25">
      <c r="B37" s="60"/>
      <c r="C37" s="28" t="s">
        <v>16</v>
      </c>
      <c r="D37" s="29">
        <v>485500</v>
      </c>
      <c r="E37" s="29">
        <v>485600</v>
      </c>
      <c r="F37" s="30">
        <f t="shared" si="0"/>
        <v>100</v>
      </c>
      <c r="G37" s="7">
        <f t="shared" si="1"/>
        <v>2.0597322348094748E-4</v>
      </c>
      <c r="P37" s="31">
        <v>485.8</v>
      </c>
      <c r="Q37" s="31">
        <v>485.4</v>
      </c>
      <c r="S37" s="17">
        <f t="shared" si="2"/>
        <v>485800</v>
      </c>
      <c r="T37" s="17">
        <f t="shared" si="2"/>
        <v>485400</v>
      </c>
      <c r="U37" s="17"/>
    </row>
    <row r="38" spans="2:21" ht="15.75" x14ac:dyDescent="0.25">
      <c r="B38" s="60"/>
      <c r="C38" s="28" t="s">
        <v>17</v>
      </c>
      <c r="D38" s="29">
        <v>485700</v>
      </c>
      <c r="E38" s="29">
        <v>485700</v>
      </c>
      <c r="F38" s="30">
        <f t="shared" si="0"/>
        <v>0</v>
      </c>
      <c r="G38" s="7">
        <f t="shared" si="1"/>
        <v>0</v>
      </c>
      <c r="P38" s="31">
        <v>485.5</v>
      </c>
      <c r="Q38" s="31">
        <v>485.6</v>
      </c>
      <c r="S38" s="17">
        <f t="shared" si="2"/>
        <v>485500</v>
      </c>
      <c r="T38" s="17">
        <f t="shared" si="2"/>
        <v>485600</v>
      </c>
      <c r="U38" s="17"/>
    </row>
    <row r="39" spans="2:21" ht="16.5" thickBot="1" x14ac:dyDescent="0.3">
      <c r="B39" s="61"/>
      <c r="C39" s="32" t="s">
        <v>18</v>
      </c>
      <c r="D39" s="33">
        <v>486500</v>
      </c>
      <c r="E39" s="33">
        <v>487300</v>
      </c>
      <c r="F39" s="34">
        <f t="shared" si="0"/>
        <v>800</v>
      </c>
      <c r="G39" s="7">
        <f>F39/D39</f>
        <v>1.644398766700925E-3</v>
      </c>
      <c r="I39" s="23">
        <f>D39-D28</f>
        <v>6800</v>
      </c>
      <c r="J39" s="23">
        <f>E39-E28</f>
        <v>7100</v>
      </c>
      <c r="K39">
        <f>J39-I39</f>
        <v>300</v>
      </c>
      <c r="L39" s="7">
        <f>K39/D28</f>
        <v>6.2539086929330832E-4</v>
      </c>
      <c r="P39" s="31">
        <v>485.7</v>
      </c>
      <c r="Q39" s="31">
        <v>485.7</v>
      </c>
      <c r="S39" s="17">
        <f t="shared" si="2"/>
        <v>485700</v>
      </c>
      <c r="T39" s="17">
        <f t="shared" si="2"/>
        <v>485700</v>
      </c>
      <c r="U39" s="17"/>
    </row>
    <row r="40" spans="2:21" ht="15.75" x14ac:dyDescent="0.25">
      <c r="B40" s="62">
        <v>2024</v>
      </c>
      <c r="C40" s="35" t="s">
        <v>7</v>
      </c>
      <c r="D40" s="36">
        <v>486400</v>
      </c>
      <c r="E40" s="36">
        <v>486800</v>
      </c>
      <c r="F40" s="37">
        <f t="shared" si="0"/>
        <v>400</v>
      </c>
      <c r="G40" s="7">
        <f>F40/D40</f>
        <v>8.2236842105263153E-4</v>
      </c>
      <c r="P40" s="31">
        <v>486.5</v>
      </c>
      <c r="Q40" s="31">
        <v>487.3</v>
      </c>
      <c r="S40" s="17">
        <f t="shared" si="2"/>
        <v>486500</v>
      </c>
      <c r="T40" s="17">
        <f t="shared" si="2"/>
        <v>487300</v>
      </c>
      <c r="U40" s="17"/>
    </row>
    <row r="41" spans="2:21" ht="15.75" x14ac:dyDescent="0.25">
      <c r="B41" s="63"/>
      <c r="C41" s="38" t="s">
        <v>8</v>
      </c>
      <c r="D41" s="39">
        <v>486400</v>
      </c>
      <c r="E41" s="39">
        <v>487200</v>
      </c>
      <c r="F41" s="40">
        <f t="shared" si="0"/>
        <v>800</v>
      </c>
      <c r="G41" s="7">
        <f t="shared" ref="G41:G50" si="3">F41/D41</f>
        <v>1.6447368421052631E-3</v>
      </c>
      <c r="S41" s="17">
        <f t="shared" ref="S41:T56" si="4">P41*1000</f>
        <v>0</v>
      </c>
      <c r="T41" s="17">
        <f t="shared" si="4"/>
        <v>0</v>
      </c>
    </row>
    <row r="42" spans="2:21" ht="15.75" x14ac:dyDescent="0.25">
      <c r="B42" s="63"/>
      <c r="C42" s="38" t="s">
        <v>9</v>
      </c>
      <c r="D42" s="39">
        <v>489100</v>
      </c>
      <c r="E42" s="39">
        <v>489200</v>
      </c>
      <c r="F42" s="40">
        <f t="shared" si="0"/>
        <v>100</v>
      </c>
      <c r="G42" s="7">
        <f t="shared" si="3"/>
        <v>2.0445716622367614E-4</v>
      </c>
      <c r="P42">
        <v>486.4</v>
      </c>
      <c r="Q42">
        <v>486.8</v>
      </c>
      <c r="S42" s="17">
        <f t="shared" si="4"/>
        <v>486400</v>
      </c>
      <c r="T42" s="17">
        <f t="shared" si="4"/>
        <v>486800</v>
      </c>
    </row>
    <row r="43" spans="2:21" ht="15.75" x14ac:dyDescent="0.25">
      <c r="B43" s="63"/>
      <c r="C43" s="38" t="s">
        <v>10</v>
      </c>
      <c r="D43" s="39">
        <v>488900</v>
      </c>
      <c r="E43" s="39">
        <v>490000</v>
      </c>
      <c r="F43" s="40">
        <f t="shared" si="0"/>
        <v>1100</v>
      </c>
      <c r="G43" s="7">
        <f t="shared" si="3"/>
        <v>2.2499488647985274E-3</v>
      </c>
      <c r="P43">
        <v>486.4</v>
      </c>
      <c r="Q43">
        <v>487.2</v>
      </c>
      <c r="S43" s="17">
        <f t="shared" si="4"/>
        <v>486400</v>
      </c>
      <c r="T43" s="17">
        <f t="shared" si="4"/>
        <v>487200</v>
      </c>
    </row>
    <row r="44" spans="2:21" ht="15.75" x14ac:dyDescent="0.25">
      <c r="B44" s="63"/>
      <c r="C44" s="38" t="s">
        <v>11</v>
      </c>
      <c r="D44" s="39">
        <v>489100</v>
      </c>
      <c r="E44" s="39">
        <v>490200</v>
      </c>
      <c r="F44" s="40">
        <f t="shared" si="0"/>
        <v>1100</v>
      </c>
      <c r="G44" s="7">
        <f t="shared" si="3"/>
        <v>2.2490288284604375E-3</v>
      </c>
      <c r="P44">
        <v>489.1</v>
      </c>
      <c r="Q44">
        <v>489.2</v>
      </c>
      <c r="S44" s="17">
        <f t="shared" si="4"/>
        <v>489100</v>
      </c>
      <c r="T44" s="17">
        <f t="shared" si="4"/>
        <v>489200</v>
      </c>
    </row>
    <row r="45" spans="2:21" ht="15.75" x14ac:dyDescent="0.25">
      <c r="B45" s="63"/>
      <c r="C45" s="38" t="s">
        <v>12</v>
      </c>
      <c r="D45" s="39">
        <v>488600</v>
      </c>
      <c r="E45" s="39">
        <v>490400</v>
      </c>
      <c r="F45" s="40">
        <f t="shared" si="0"/>
        <v>1800</v>
      </c>
      <c r="G45" s="7">
        <f t="shared" si="3"/>
        <v>3.6839950880065493E-3</v>
      </c>
      <c r="P45">
        <v>488.9</v>
      </c>
      <c r="Q45">
        <v>490</v>
      </c>
      <c r="S45" s="17">
        <f t="shared" si="4"/>
        <v>488900</v>
      </c>
      <c r="T45" s="17">
        <f t="shared" si="4"/>
        <v>490000</v>
      </c>
    </row>
    <row r="46" spans="2:21" ht="15.75" x14ac:dyDescent="0.25">
      <c r="B46" s="63"/>
      <c r="C46" s="38" t="s">
        <v>13</v>
      </c>
      <c r="D46" s="39">
        <v>489000</v>
      </c>
      <c r="E46" s="39">
        <v>491000</v>
      </c>
      <c r="F46" s="40">
        <f t="shared" si="0"/>
        <v>2000</v>
      </c>
      <c r="G46" s="7">
        <f t="shared" si="3"/>
        <v>4.0899795501022499E-3</v>
      </c>
      <c r="P46">
        <v>489.1</v>
      </c>
      <c r="Q46">
        <v>490.2</v>
      </c>
      <c r="S46" s="17">
        <f t="shared" si="4"/>
        <v>489100</v>
      </c>
      <c r="T46" s="17">
        <f t="shared" si="4"/>
        <v>490200</v>
      </c>
    </row>
    <row r="47" spans="2:21" ht="15.75" x14ac:dyDescent="0.25">
      <c r="B47" s="63"/>
      <c r="C47" s="38" t="s">
        <v>14</v>
      </c>
      <c r="D47" s="39">
        <v>490300</v>
      </c>
      <c r="E47" s="39">
        <v>492300</v>
      </c>
      <c r="F47" s="40">
        <f t="shared" si="0"/>
        <v>2000</v>
      </c>
      <c r="G47" s="7">
        <f t="shared" si="3"/>
        <v>4.0791352233326538E-3</v>
      </c>
      <c r="P47">
        <v>488.6</v>
      </c>
      <c r="Q47">
        <v>490.4</v>
      </c>
      <c r="S47" s="17">
        <f t="shared" si="4"/>
        <v>488600</v>
      </c>
      <c r="T47" s="17">
        <f t="shared" si="4"/>
        <v>490400</v>
      </c>
    </row>
    <row r="48" spans="2:21" ht="15.75" x14ac:dyDescent="0.25">
      <c r="B48" s="63"/>
      <c r="C48" s="38" t="s">
        <v>15</v>
      </c>
      <c r="D48" s="39">
        <v>491300</v>
      </c>
      <c r="E48" s="39">
        <v>494300</v>
      </c>
      <c r="F48" s="40">
        <f t="shared" si="0"/>
        <v>3000</v>
      </c>
      <c r="G48" s="7">
        <f t="shared" si="3"/>
        <v>6.1062487278648481E-3</v>
      </c>
      <c r="P48">
        <v>489</v>
      </c>
      <c r="Q48">
        <v>491</v>
      </c>
      <c r="S48" s="17">
        <f t="shared" si="4"/>
        <v>489000</v>
      </c>
      <c r="T48" s="17">
        <f t="shared" si="4"/>
        <v>491000</v>
      </c>
    </row>
    <row r="49" spans="2:20" ht="15.75" x14ac:dyDescent="0.25">
      <c r="B49" s="63"/>
      <c r="C49" s="38" t="s">
        <v>16</v>
      </c>
      <c r="D49" s="39">
        <v>488000</v>
      </c>
      <c r="E49" s="39">
        <v>494300</v>
      </c>
      <c r="F49" s="40">
        <f t="shared" si="0"/>
        <v>6300</v>
      </c>
      <c r="G49" s="7">
        <f t="shared" si="3"/>
        <v>1.2909836065573771E-2</v>
      </c>
      <c r="P49">
        <v>490.3</v>
      </c>
      <c r="Q49">
        <v>492.3</v>
      </c>
      <c r="S49" s="17">
        <f t="shared" si="4"/>
        <v>490300</v>
      </c>
      <c r="T49" s="17">
        <f t="shared" si="4"/>
        <v>492300</v>
      </c>
    </row>
    <row r="50" spans="2:20" ht="15.75" x14ac:dyDescent="0.25">
      <c r="B50" s="63"/>
      <c r="C50" s="38" t="s">
        <v>17</v>
      </c>
      <c r="D50" s="39">
        <v>490400</v>
      </c>
      <c r="E50" s="39">
        <v>495800</v>
      </c>
      <c r="F50" s="40">
        <f t="shared" si="0"/>
        <v>5400</v>
      </c>
      <c r="G50" s="7">
        <f t="shared" si="3"/>
        <v>1.101141924959217E-2</v>
      </c>
      <c r="P50">
        <v>491.3</v>
      </c>
      <c r="Q50">
        <v>494.3</v>
      </c>
      <c r="S50" s="17">
        <f t="shared" si="4"/>
        <v>491300</v>
      </c>
      <c r="T50" s="17">
        <f t="shared" si="4"/>
        <v>494300</v>
      </c>
    </row>
    <row r="51" spans="2:20" ht="16.5" thickBot="1" x14ac:dyDescent="0.3">
      <c r="B51" s="64"/>
      <c r="C51" s="41" t="s">
        <v>18</v>
      </c>
      <c r="D51" s="42">
        <v>490800</v>
      </c>
      <c r="E51" s="42">
        <v>495100</v>
      </c>
      <c r="F51" s="43">
        <f t="shared" si="0"/>
        <v>4300</v>
      </c>
      <c r="G51" s="7">
        <f>F51/D51</f>
        <v>8.7612061939690306E-3</v>
      </c>
      <c r="I51" s="23">
        <f>D51-D40</f>
        <v>4400</v>
      </c>
      <c r="J51" s="17">
        <f>E51-E40</f>
        <v>8300</v>
      </c>
      <c r="K51">
        <f>J51-I51</f>
        <v>3900</v>
      </c>
      <c r="L51" s="7">
        <f>K51/D40</f>
        <v>8.0180921052631585E-3</v>
      </c>
      <c r="P51">
        <v>488</v>
      </c>
      <c r="Q51">
        <v>494.3</v>
      </c>
      <c r="S51" s="17">
        <f t="shared" si="4"/>
        <v>488000</v>
      </c>
      <c r="T51" s="17">
        <f t="shared" si="4"/>
        <v>494300</v>
      </c>
    </row>
    <row r="52" spans="2:20" ht="15.75" x14ac:dyDescent="0.25">
      <c r="B52" s="65">
        <v>2025</v>
      </c>
      <c r="C52" s="44" t="s">
        <v>7</v>
      </c>
      <c r="D52" s="45">
        <v>491200</v>
      </c>
      <c r="E52" s="45">
        <v>495700</v>
      </c>
      <c r="F52" s="46">
        <f t="shared" si="0"/>
        <v>4500</v>
      </c>
      <c r="G52" s="7">
        <f>F52/D52</f>
        <v>9.1612377850162872E-3</v>
      </c>
      <c r="I52" s="23"/>
      <c r="P52">
        <v>490.4</v>
      </c>
      <c r="Q52">
        <v>495.8</v>
      </c>
      <c r="S52" s="17">
        <f t="shared" si="4"/>
        <v>490400</v>
      </c>
      <c r="T52" s="17">
        <f t="shared" si="4"/>
        <v>495800</v>
      </c>
    </row>
    <row r="53" spans="2:20" ht="15.75" x14ac:dyDescent="0.25">
      <c r="B53" s="66"/>
      <c r="C53" s="47" t="s">
        <v>8</v>
      </c>
      <c r="D53" s="48">
        <v>492600</v>
      </c>
      <c r="E53" s="48">
        <v>495700</v>
      </c>
      <c r="F53" s="49">
        <f t="shared" si="0"/>
        <v>3100</v>
      </c>
      <c r="G53" s="7">
        <f t="shared" ref="G53:G62" si="5">F53/D53</f>
        <v>6.2931384490458788E-3</v>
      </c>
      <c r="I53" s="23"/>
      <c r="P53">
        <v>490.8</v>
      </c>
      <c r="Q53">
        <v>495.1</v>
      </c>
      <c r="S53" s="17">
        <f t="shared" si="4"/>
        <v>490800</v>
      </c>
      <c r="T53" s="17">
        <f t="shared" si="4"/>
        <v>495100</v>
      </c>
    </row>
    <row r="54" spans="2:20" ht="15.75" x14ac:dyDescent="0.25">
      <c r="B54" s="66"/>
      <c r="C54" s="47" t="s">
        <v>9</v>
      </c>
      <c r="D54" s="48">
        <v>493000</v>
      </c>
      <c r="E54" s="48">
        <v>495300</v>
      </c>
      <c r="F54" s="49">
        <f t="shared" si="0"/>
        <v>2300</v>
      </c>
      <c r="G54" s="7">
        <f t="shared" si="5"/>
        <v>4.665314401622718E-3</v>
      </c>
      <c r="I54" s="23"/>
      <c r="S54" s="17">
        <f t="shared" si="4"/>
        <v>0</v>
      </c>
      <c r="T54" s="17">
        <f t="shared" si="4"/>
        <v>0</v>
      </c>
    </row>
    <row r="55" spans="2:20" ht="15.75" x14ac:dyDescent="0.25">
      <c r="B55" s="66"/>
      <c r="C55" s="47" t="s">
        <v>10</v>
      </c>
      <c r="D55" s="48">
        <v>494100</v>
      </c>
      <c r="E55" s="48">
        <v>496300</v>
      </c>
      <c r="F55" s="49">
        <f t="shared" si="0"/>
        <v>2200</v>
      </c>
      <c r="G55" s="7">
        <f t="shared" si="5"/>
        <v>4.4525399716656543E-3</v>
      </c>
      <c r="I55" s="23"/>
      <c r="P55" s="31">
        <v>491.2</v>
      </c>
      <c r="Q55" s="31">
        <v>495.7</v>
      </c>
      <c r="S55" s="17">
        <f t="shared" si="4"/>
        <v>491200</v>
      </c>
      <c r="T55" s="17">
        <f t="shared" si="4"/>
        <v>495700</v>
      </c>
    </row>
    <row r="56" spans="2:20" ht="15.75" x14ac:dyDescent="0.25">
      <c r="B56" s="66"/>
      <c r="C56" s="47" t="s">
        <v>11</v>
      </c>
      <c r="D56" s="48">
        <v>493500</v>
      </c>
      <c r="E56" s="48">
        <v>497100</v>
      </c>
      <c r="F56" s="49">
        <f t="shared" si="0"/>
        <v>3600</v>
      </c>
      <c r="G56" s="7">
        <f t="shared" si="5"/>
        <v>7.29483282674772E-3</v>
      </c>
      <c r="I56" s="23"/>
      <c r="P56" s="31">
        <v>492.6</v>
      </c>
      <c r="Q56" s="31">
        <v>495.7</v>
      </c>
      <c r="S56" s="17">
        <f t="shared" si="4"/>
        <v>492600</v>
      </c>
      <c r="T56" s="17">
        <f t="shared" si="4"/>
        <v>495700</v>
      </c>
    </row>
    <row r="57" spans="2:20" ht="15.75" x14ac:dyDescent="0.25">
      <c r="B57" s="66"/>
      <c r="C57" s="47" t="s">
        <v>12</v>
      </c>
      <c r="D57" s="48">
        <v>492600</v>
      </c>
      <c r="E57" s="48">
        <v>496400</v>
      </c>
      <c r="F57" s="49">
        <f t="shared" si="0"/>
        <v>3800</v>
      </c>
      <c r="G57" s="7">
        <f t="shared" si="5"/>
        <v>7.714169711733658E-3</v>
      </c>
      <c r="I57" s="23"/>
      <c r="P57" s="31">
        <v>493</v>
      </c>
      <c r="Q57" s="31">
        <v>495.3</v>
      </c>
      <c r="S57" s="17">
        <f t="shared" ref="R57:T66" si="6">P57*1000</f>
        <v>493000</v>
      </c>
      <c r="T57" s="17">
        <f t="shared" si="6"/>
        <v>495300</v>
      </c>
    </row>
    <row r="58" spans="2:20" ht="15.75" x14ac:dyDescent="0.25">
      <c r="B58" s="66"/>
      <c r="C58" s="47" t="s">
        <v>13</v>
      </c>
      <c r="D58" s="48">
        <v>493000</v>
      </c>
      <c r="E58" s="48">
        <v>496200</v>
      </c>
      <c r="F58" s="49">
        <f t="shared" si="0"/>
        <v>3200</v>
      </c>
      <c r="G58" s="7">
        <f t="shared" si="5"/>
        <v>6.4908722109533468E-3</v>
      </c>
      <c r="I58" s="23"/>
      <c r="P58" s="31">
        <v>494.1</v>
      </c>
      <c r="Q58" s="31">
        <v>496.3</v>
      </c>
      <c r="S58" s="17">
        <f t="shared" si="6"/>
        <v>494100</v>
      </c>
      <c r="T58" s="17">
        <f t="shared" si="6"/>
        <v>496300</v>
      </c>
    </row>
    <row r="59" spans="2:20" ht="15.75" x14ac:dyDescent="0.25">
      <c r="B59" s="66"/>
      <c r="C59" s="47" t="s">
        <v>14</v>
      </c>
      <c r="D59" s="48">
        <v>493600</v>
      </c>
      <c r="E59" s="48">
        <v>496000</v>
      </c>
      <c r="F59" s="49">
        <f t="shared" si="0"/>
        <v>2400</v>
      </c>
      <c r="G59" s="7">
        <f t="shared" si="5"/>
        <v>4.8622366288492711E-3</v>
      </c>
      <c r="I59" s="23"/>
      <c r="P59" s="31">
        <v>493.5</v>
      </c>
      <c r="Q59" s="31">
        <v>497.1</v>
      </c>
      <c r="S59" s="17">
        <f t="shared" si="6"/>
        <v>493500</v>
      </c>
      <c r="T59" s="17">
        <f t="shared" si="6"/>
        <v>497100</v>
      </c>
    </row>
    <row r="60" spans="2:20" ht="15.75" x14ac:dyDescent="0.25">
      <c r="B60" s="66"/>
      <c r="C60" s="47" t="s">
        <v>15</v>
      </c>
      <c r="D60" s="48">
        <v>493900</v>
      </c>
      <c r="E60" s="48">
        <v>494500</v>
      </c>
      <c r="F60" s="49">
        <f t="shared" si="0"/>
        <v>600</v>
      </c>
      <c r="G60" s="7">
        <f t="shared" si="5"/>
        <v>1.2148208139299453E-3</v>
      </c>
      <c r="I60" s="23"/>
      <c r="P60" s="31">
        <v>492.6</v>
      </c>
      <c r="Q60" s="31">
        <v>496.4</v>
      </c>
      <c r="S60" s="17">
        <f t="shared" si="6"/>
        <v>492600</v>
      </c>
      <c r="T60" s="17">
        <f t="shared" si="6"/>
        <v>496400</v>
      </c>
    </row>
    <row r="61" spans="2:20" ht="15.75" x14ac:dyDescent="0.25">
      <c r="B61" s="66"/>
      <c r="C61" s="47" t="s">
        <v>16</v>
      </c>
      <c r="D61" s="48">
        <v>493300</v>
      </c>
      <c r="E61" s="48">
        <v>492800</v>
      </c>
      <c r="F61" s="49">
        <f t="shared" si="0"/>
        <v>-500</v>
      </c>
      <c r="G61" s="7">
        <f t="shared" si="5"/>
        <v>-1.0135819987837015E-3</v>
      </c>
      <c r="I61" s="23"/>
      <c r="P61" s="31">
        <v>493</v>
      </c>
      <c r="Q61" s="31">
        <v>496.2</v>
      </c>
      <c r="S61" s="17">
        <f t="shared" si="6"/>
        <v>493000</v>
      </c>
      <c r="T61" s="17">
        <f t="shared" si="6"/>
        <v>496200</v>
      </c>
    </row>
    <row r="62" spans="2:20" ht="15.75" x14ac:dyDescent="0.25">
      <c r="B62" s="66"/>
      <c r="C62" s="47" t="s">
        <v>17</v>
      </c>
      <c r="D62" s="48">
        <v>494300</v>
      </c>
      <c r="E62" s="48">
        <v>492700</v>
      </c>
      <c r="F62" s="49">
        <f t="shared" si="0"/>
        <v>-1600</v>
      </c>
      <c r="G62" s="7">
        <f t="shared" si="5"/>
        <v>-3.2369006676107627E-3</v>
      </c>
      <c r="H62" t="s">
        <v>19</v>
      </c>
      <c r="I62" s="23"/>
      <c r="J62" s="23"/>
      <c r="P62" s="31">
        <v>493.6</v>
      </c>
      <c r="Q62" s="31">
        <v>496</v>
      </c>
      <c r="S62" s="17">
        <f t="shared" si="6"/>
        <v>493600</v>
      </c>
      <c r="T62" s="17">
        <f t="shared" si="6"/>
        <v>496000</v>
      </c>
    </row>
    <row r="63" spans="2:20" ht="16.5" thickBot="1" x14ac:dyDescent="0.3">
      <c r="B63" s="67"/>
      <c r="C63" s="50" t="s">
        <v>18</v>
      </c>
      <c r="D63" s="51">
        <v>496100</v>
      </c>
      <c r="E63" s="51">
        <v>494800</v>
      </c>
      <c r="F63" s="52">
        <f t="shared" si="0"/>
        <v>-1300</v>
      </c>
      <c r="G63" s="7">
        <f>F63/D63</f>
        <v>-2.6204394275347711E-3</v>
      </c>
      <c r="H63" s="23">
        <f>AVERAGE(F52:F63)</f>
        <v>1858.3333333333333</v>
      </c>
      <c r="I63" s="23">
        <f>D63-D52</f>
        <v>4900</v>
      </c>
      <c r="J63" s="17">
        <f>E63-E52</f>
        <v>-900</v>
      </c>
      <c r="K63" s="53">
        <f>J63-I63</f>
        <v>-5800</v>
      </c>
      <c r="L63" s="7">
        <f>K63/D52</f>
        <v>-1.1807817589576547E-2</v>
      </c>
      <c r="P63" s="31">
        <v>493.9</v>
      </c>
      <c r="Q63" s="31">
        <v>494.5</v>
      </c>
      <c r="S63" s="17">
        <f t="shared" si="6"/>
        <v>493900</v>
      </c>
      <c r="T63" s="17">
        <f t="shared" si="6"/>
        <v>494500</v>
      </c>
    </row>
    <row r="64" spans="2:20" ht="15" customHeight="1" x14ac:dyDescent="0.25">
      <c r="B64" s="54"/>
      <c r="C64" s="23"/>
      <c r="D64" s="23"/>
      <c r="E64" s="23"/>
      <c r="F64" s="7"/>
      <c r="G64" s="23"/>
      <c r="H64" s="23"/>
      <c r="I64" s="17"/>
      <c r="J64" s="53"/>
      <c r="K64" s="7"/>
      <c r="O64" s="31">
        <v>493.3</v>
      </c>
      <c r="P64" s="31">
        <v>492.8</v>
      </c>
      <c r="R64" s="17">
        <f t="shared" si="6"/>
        <v>493300</v>
      </c>
      <c r="S64" s="17">
        <f t="shared" si="6"/>
        <v>492800</v>
      </c>
    </row>
    <row r="65" spans="2:19" ht="15" customHeight="1" x14ac:dyDescent="0.25">
      <c r="B65" s="54"/>
      <c r="C65" s="23"/>
      <c r="D65" s="23"/>
      <c r="E65" s="23"/>
      <c r="F65" s="7"/>
      <c r="G65" s="23"/>
      <c r="H65" s="23"/>
      <c r="I65" s="17"/>
      <c r="J65" s="53"/>
      <c r="K65" s="7"/>
      <c r="O65" s="31">
        <v>494.3</v>
      </c>
      <c r="P65" s="31">
        <v>492.7</v>
      </c>
      <c r="R65" s="17">
        <f t="shared" si="6"/>
        <v>494300</v>
      </c>
      <c r="S65" s="17">
        <f t="shared" si="6"/>
        <v>492700</v>
      </c>
    </row>
    <row r="66" spans="2:19" ht="15" customHeight="1" x14ac:dyDescent="0.25">
      <c r="B66" s="54"/>
      <c r="C66" s="23"/>
      <c r="D66" s="23"/>
      <c r="E66" s="23"/>
      <c r="F66" s="7"/>
      <c r="G66" s="23"/>
      <c r="H66" s="23"/>
      <c r="I66" s="17"/>
      <c r="J66" s="53"/>
      <c r="K66" s="7"/>
      <c r="O66" s="31">
        <v>496.1</v>
      </c>
      <c r="P66" s="31">
        <v>494.8</v>
      </c>
      <c r="R66" s="17">
        <f t="shared" si="6"/>
        <v>496100</v>
      </c>
      <c r="S66" s="17">
        <f t="shared" si="6"/>
        <v>494800</v>
      </c>
    </row>
    <row r="67" spans="2:19" ht="15" customHeight="1" x14ac:dyDescent="0.25">
      <c r="B67" s="55"/>
    </row>
  </sheetData>
  <mergeCells count="4">
    <mergeCell ref="B16:B27"/>
    <mergeCell ref="B28:B39"/>
    <mergeCell ref="B40:B51"/>
    <mergeCell ref="B52:B6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Benchmark Comparison</vt:lpstr>
    </vt:vector>
  </TitlesOfParts>
  <Company>State of Delaware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Jenkins, Arthur (DOL)</dc:creator>
  <cp:lastModifiedBy>Manley, Kristie M (DOL)</cp:lastModifiedBy>
  <dcterms:created xsi:type="dcterms:W3CDTF">2026-03-30T16:11:57Z</dcterms:created>
  <dcterms:modified xsi:type="dcterms:W3CDTF">2026-04-02T16:25:02Z</dcterms:modified>
</cp:coreProperties>
</file>